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gretchenking/Downloads/"/>
    </mc:Choice>
  </mc:AlternateContent>
  <xr:revisionPtr revIDLastSave="0" documentId="13_ncr:1_{3B7D9496-40FD-8D4F-8C17-A439DDAF5537}" xr6:coauthVersionLast="36" xr6:coauthVersionMax="36" xr10:uidLastSave="{00000000-0000-0000-0000-000000000000}"/>
  <bookViews>
    <workbookView xWindow="0" yWindow="460" windowWidth="28800" windowHeight="15440" activeTab="2" xr2:uid="{00000000-000D-0000-FFFF-FFFF00000000}"/>
  </bookViews>
  <sheets>
    <sheet name="External Hire Rates" sheetId="1" r:id="rId1"/>
    <sheet name="Promotion Rate" sheetId="6" r:id="rId2"/>
    <sheet name="Turnover Rate" sheetId="7" r:id="rId3"/>
    <sheet name="Representation All" sheetId="8" r:id="rId4"/>
    <sheet name="Representation Management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9" l="1"/>
  <c r="C20" i="9"/>
  <c r="C19" i="9"/>
  <c r="C18" i="9"/>
  <c r="C17" i="9"/>
  <c r="C16" i="9"/>
  <c r="C15" i="9"/>
  <c r="C14" i="9"/>
  <c r="C14" i="8"/>
  <c r="B22" i="9"/>
  <c r="B21" i="9"/>
  <c r="B20" i="9"/>
  <c r="B19" i="9"/>
  <c r="B18" i="9"/>
  <c r="B17" i="9"/>
  <c r="B16" i="9"/>
  <c r="B15" i="9"/>
  <c r="B14" i="9"/>
  <c r="B14" i="8"/>
  <c r="B22" i="8" s="1"/>
  <c r="B21" i="8"/>
  <c r="B20" i="8"/>
  <c r="B19" i="8"/>
  <c r="B18" i="8"/>
  <c r="B17" i="8"/>
  <c r="B16" i="8"/>
  <c r="B15" i="8"/>
  <c r="C21" i="8" l="1"/>
  <c r="C18" i="8" l="1"/>
  <c r="C15" i="8"/>
  <c r="C16" i="8"/>
  <c r="C17" i="8"/>
  <c r="C19" i="8"/>
  <c r="C20" i="8"/>
</calcChain>
</file>

<file path=xl/sharedStrings.xml><?xml version="1.0" encoding="utf-8"?>
<sst xmlns="http://schemas.openxmlformats.org/spreadsheetml/2006/main" count="210" uniqueCount="28">
  <si>
    <t>Able-Bodied White Males</t>
  </si>
  <si>
    <t>Visible Minorities</t>
  </si>
  <si>
    <t>Indigenous People</t>
  </si>
  <si>
    <t>Persons with Disabilities</t>
  </si>
  <si>
    <t>Women</t>
  </si>
  <si>
    <t>2017-18</t>
  </si>
  <si>
    <t>Number</t>
  </si>
  <si>
    <t>%</t>
  </si>
  <si>
    <t>2018-19</t>
  </si>
  <si>
    <t>2019-20</t>
  </si>
  <si>
    <t>Men</t>
  </si>
  <si>
    <t>Total</t>
  </si>
  <si>
    <t xml:space="preserve">4.7% Average Promotion Rate </t>
  </si>
  <si>
    <t>3.8% Attrition Rate</t>
  </si>
  <si>
    <t>External Hire Rates</t>
  </si>
  <si>
    <t>All Employees in All Components</t>
  </si>
  <si>
    <t>Management and Senior Management (PB8, PB9, PB10, and Executives)</t>
  </si>
  <si>
    <t>Able-Bodied White Women</t>
  </si>
  <si>
    <t>Indigenous Women</t>
  </si>
  <si>
    <t>Women with Disabilities</t>
  </si>
  <si>
    <t>Visible Minority Women</t>
  </si>
  <si>
    <t>Visible Minority Men</t>
  </si>
  <si>
    <t>Indigenous Men</t>
  </si>
  <si>
    <t>Men with Disabilities</t>
  </si>
  <si>
    <t>TOTAL Employees</t>
  </si>
  <si>
    <t>% of total employees</t>
  </si>
  <si>
    <t>CMAC'S BREAKDOWN OF THE ABOVE DATA</t>
  </si>
  <si>
    <t>Yellow indicates a possible miscalculation in the data presented.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</si>
</sst>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Alignment="1"/>
    <xf numFmtId="9" fontId="0" fillId="0" borderId="0" xfId="0" applyNumberFormat="1"/>
    <xf numFmtId="10" fontId="0" fillId="0" borderId="0" xfId="0" applyNumberFormat="1"/>
    <xf numFmtId="10" fontId="1" fillId="0" borderId="0" xfId="0" applyNumberFormat="1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10" fontId="0" fillId="0" borderId="0" xfId="1" applyNumberFormat="1" applyFont="1"/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4"/>
  <sheetViews>
    <sheetView workbookViewId="0">
      <selection activeCell="R7" activeCellId="1" sqref="P7 R7"/>
    </sheetView>
  </sheetViews>
  <sheetFormatPr baseColWidth="10" defaultColWidth="8.83203125" defaultRowHeight="15" x14ac:dyDescent="0.2"/>
  <cols>
    <col min="1" max="1" width="22.5" customWidth="1"/>
    <col min="2" max="3" width="9.1640625" customWidth="1"/>
    <col min="5" max="5" width="9.1640625" customWidth="1"/>
    <col min="8" max="9" width="9.1640625" customWidth="1"/>
    <col min="14" max="15" width="9.1640625" customWidth="1"/>
  </cols>
  <sheetData>
    <row r="2" spans="1:21" x14ac:dyDescent="0.2">
      <c r="A2" t="s">
        <v>14</v>
      </c>
    </row>
    <row r="3" spans="1:21" x14ac:dyDescent="0.2">
      <c r="B3" s="17" t="s">
        <v>5</v>
      </c>
      <c r="C3" s="17"/>
      <c r="D3" s="17"/>
      <c r="E3" s="17"/>
      <c r="F3" s="17"/>
      <c r="G3" s="17"/>
      <c r="H3" s="16" t="s">
        <v>8</v>
      </c>
      <c r="I3" s="16"/>
      <c r="J3" s="16"/>
      <c r="K3" s="16"/>
      <c r="L3" s="16"/>
      <c r="M3" s="16"/>
      <c r="N3" s="16" t="s">
        <v>9</v>
      </c>
      <c r="O3" s="16"/>
      <c r="P3" s="16"/>
      <c r="Q3" s="16"/>
      <c r="R3" s="16"/>
      <c r="S3" s="16"/>
    </row>
    <row r="4" spans="1:21" ht="17.25" customHeight="1" x14ac:dyDescent="0.2">
      <c r="B4" s="16" t="s">
        <v>11</v>
      </c>
      <c r="C4" s="16"/>
      <c r="D4" s="16" t="s">
        <v>4</v>
      </c>
      <c r="E4" s="16"/>
      <c r="F4" s="16" t="s">
        <v>10</v>
      </c>
      <c r="G4" s="16"/>
      <c r="H4" s="16" t="s">
        <v>11</v>
      </c>
      <c r="I4" s="16"/>
      <c r="J4" s="16" t="s">
        <v>4</v>
      </c>
      <c r="K4" s="16"/>
      <c r="L4" s="16" t="s">
        <v>10</v>
      </c>
      <c r="M4" s="16"/>
      <c r="N4" s="16" t="s">
        <v>11</v>
      </c>
      <c r="O4" s="16"/>
      <c r="P4" s="16" t="s">
        <v>4</v>
      </c>
      <c r="Q4" s="16"/>
      <c r="R4" s="16" t="s">
        <v>10</v>
      </c>
      <c r="S4" s="16"/>
      <c r="T4" s="4"/>
      <c r="U4" s="4"/>
    </row>
    <row r="5" spans="1:21" ht="17.25" customHeight="1" thickBot="1" x14ac:dyDescent="0.25">
      <c r="B5" t="s">
        <v>6</v>
      </c>
      <c r="C5" t="s">
        <v>7</v>
      </c>
      <c r="D5" t="s">
        <v>6</v>
      </c>
      <c r="E5" t="s">
        <v>7</v>
      </c>
      <c r="F5" t="s">
        <v>6</v>
      </c>
      <c r="G5" t="s">
        <v>7</v>
      </c>
      <c r="H5" t="s">
        <v>6</v>
      </c>
      <c r="I5" t="s">
        <v>7</v>
      </c>
      <c r="J5" t="s">
        <v>6</v>
      </c>
      <c r="K5" t="s">
        <v>7</v>
      </c>
      <c r="L5" t="s">
        <v>6</v>
      </c>
      <c r="M5" t="s">
        <v>7</v>
      </c>
      <c r="N5" t="s">
        <v>6</v>
      </c>
      <c r="O5" t="s">
        <v>7</v>
      </c>
      <c r="P5" t="s">
        <v>6</v>
      </c>
      <c r="Q5" t="s">
        <v>7</v>
      </c>
      <c r="R5" t="s">
        <v>6</v>
      </c>
      <c r="S5" t="s">
        <v>7</v>
      </c>
      <c r="T5" s="2"/>
    </row>
    <row r="6" spans="1:21" ht="17.25" customHeight="1" thickBot="1" x14ac:dyDescent="0.25">
      <c r="A6" s="1" t="s">
        <v>0</v>
      </c>
      <c r="B6" s="3">
        <v>204</v>
      </c>
      <c r="C6" s="7">
        <v>0.34200000000000003</v>
      </c>
      <c r="D6">
        <v>0</v>
      </c>
      <c r="E6" s="5">
        <v>0</v>
      </c>
      <c r="F6">
        <v>204</v>
      </c>
      <c r="G6" s="5">
        <v>1</v>
      </c>
      <c r="H6" s="3">
        <v>190</v>
      </c>
      <c r="I6" s="7">
        <v>0.36599999999999999</v>
      </c>
      <c r="J6">
        <v>0</v>
      </c>
      <c r="K6" s="5">
        <v>0</v>
      </c>
      <c r="L6">
        <v>190</v>
      </c>
      <c r="M6" s="5">
        <v>1</v>
      </c>
      <c r="N6" s="3">
        <v>175</v>
      </c>
      <c r="O6" s="7">
        <v>0.32500000000000001</v>
      </c>
      <c r="P6">
        <v>0</v>
      </c>
      <c r="Q6" s="6">
        <v>0</v>
      </c>
      <c r="R6">
        <v>175</v>
      </c>
      <c r="S6" s="5">
        <v>1</v>
      </c>
    </row>
    <row r="7" spans="1:21" ht="17.25" customHeight="1" thickBot="1" x14ac:dyDescent="0.25">
      <c r="A7" s="1" t="s">
        <v>1</v>
      </c>
      <c r="B7" s="3">
        <v>148</v>
      </c>
      <c r="C7" s="7">
        <v>0.248</v>
      </c>
      <c r="D7">
        <v>99</v>
      </c>
      <c r="E7" s="6">
        <v>0.66900000000000004</v>
      </c>
      <c r="F7">
        <v>49</v>
      </c>
      <c r="G7" s="6">
        <v>0.33100000000000002</v>
      </c>
      <c r="H7" s="3">
        <v>126</v>
      </c>
      <c r="I7" s="7">
        <v>0.24299999999999999</v>
      </c>
      <c r="J7">
        <v>59</v>
      </c>
      <c r="K7" s="6">
        <v>0.46800000000000003</v>
      </c>
      <c r="L7">
        <v>67</v>
      </c>
      <c r="M7" s="6">
        <v>0.53200000000000003</v>
      </c>
      <c r="N7" s="8">
        <v>155</v>
      </c>
      <c r="O7" s="7">
        <v>0.28799999999999998</v>
      </c>
      <c r="P7">
        <v>73</v>
      </c>
      <c r="Q7" s="6">
        <v>0.47699999999999998</v>
      </c>
      <c r="R7">
        <v>80</v>
      </c>
      <c r="S7" s="6">
        <v>0.52300000000000002</v>
      </c>
    </row>
    <row r="8" spans="1:21" ht="17.25" customHeight="1" thickBot="1" x14ac:dyDescent="0.25">
      <c r="A8" s="1" t="s">
        <v>2</v>
      </c>
      <c r="B8" s="3">
        <v>17</v>
      </c>
      <c r="C8" s="7">
        <v>2.8000000000000001E-2</v>
      </c>
      <c r="D8">
        <v>12</v>
      </c>
      <c r="E8" s="6">
        <v>0.70599999999999996</v>
      </c>
      <c r="F8">
        <v>5</v>
      </c>
      <c r="G8" s="6">
        <v>0.29399999999999998</v>
      </c>
      <c r="H8" s="3">
        <v>14</v>
      </c>
      <c r="I8" s="7">
        <v>2.7E-2</v>
      </c>
      <c r="J8">
        <v>10</v>
      </c>
      <c r="K8" s="6">
        <v>0.71399999999999997</v>
      </c>
      <c r="L8">
        <v>4</v>
      </c>
      <c r="M8" s="6">
        <v>0.28599999999999998</v>
      </c>
      <c r="N8" s="3">
        <v>9</v>
      </c>
      <c r="O8" s="7">
        <v>1.7000000000000001E-2</v>
      </c>
      <c r="P8">
        <v>5</v>
      </c>
      <c r="Q8" s="6">
        <v>0.55600000000000005</v>
      </c>
      <c r="R8">
        <v>4</v>
      </c>
      <c r="S8" s="6">
        <v>0.44400000000000001</v>
      </c>
    </row>
    <row r="9" spans="1:21" ht="16" thickBot="1" x14ac:dyDescent="0.25">
      <c r="A9" s="1" t="s">
        <v>3</v>
      </c>
      <c r="B9" s="3">
        <v>15</v>
      </c>
      <c r="C9" s="7">
        <v>2.5000000000000001E-2</v>
      </c>
      <c r="D9">
        <v>8</v>
      </c>
      <c r="E9" s="6">
        <v>0.53300000000000003</v>
      </c>
      <c r="F9">
        <v>7</v>
      </c>
      <c r="G9" s="6">
        <v>0.46700000000000003</v>
      </c>
      <c r="H9" s="3">
        <v>23</v>
      </c>
      <c r="I9" s="7">
        <v>4.3999999999999997E-2</v>
      </c>
      <c r="J9">
        <v>11</v>
      </c>
      <c r="K9" s="6">
        <v>0.47799999999999998</v>
      </c>
      <c r="L9">
        <v>12</v>
      </c>
      <c r="M9" s="6">
        <v>0.52200000000000002</v>
      </c>
      <c r="N9" s="3">
        <v>16</v>
      </c>
      <c r="O9" s="7">
        <v>0.03</v>
      </c>
      <c r="P9">
        <v>9</v>
      </c>
      <c r="Q9" s="6">
        <v>0.56299999999999994</v>
      </c>
      <c r="R9">
        <v>7</v>
      </c>
      <c r="S9" s="6">
        <v>0.438</v>
      </c>
    </row>
    <row r="10" spans="1:21" ht="16" thickBot="1" x14ac:dyDescent="0.25">
      <c r="A10" s="1" t="s">
        <v>4</v>
      </c>
      <c r="B10" s="3">
        <v>336</v>
      </c>
      <c r="C10" s="7">
        <v>0.56299999999999994</v>
      </c>
      <c r="D10">
        <v>336</v>
      </c>
      <c r="E10" s="5">
        <v>1</v>
      </c>
      <c r="F10">
        <v>0</v>
      </c>
      <c r="G10" s="6">
        <v>0</v>
      </c>
      <c r="H10" s="3">
        <v>249</v>
      </c>
      <c r="I10" s="7">
        <v>0.48799999999999999</v>
      </c>
      <c r="J10">
        <v>249</v>
      </c>
      <c r="K10" s="5">
        <v>1</v>
      </c>
      <c r="L10">
        <v>0</v>
      </c>
      <c r="M10" s="6">
        <v>0</v>
      </c>
      <c r="N10" s="3">
        <v>274</v>
      </c>
      <c r="O10" s="7">
        <v>0.50800000000000001</v>
      </c>
      <c r="P10">
        <v>274</v>
      </c>
      <c r="Q10" s="5">
        <v>1</v>
      </c>
      <c r="R10">
        <v>0</v>
      </c>
      <c r="S10" s="6">
        <v>0</v>
      </c>
    </row>
    <row r="14" spans="1:21" x14ac:dyDescent="0.2">
      <c r="A14" s="15" t="s">
        <v>27</v>
      </c>
      <c r="B14" s="15"/>
      <c r="C14" s="15"/>
      <c r="D14" s="15"/>
    </row>
  </sheetData>
  <mergeCells count="12">
    <mergeCell ref="N4:O4"/>
    <mergeCell ref="B4:C4"/>
    <mergeCell ref="B3:G3"/>
    <mergeCell ref="H4:I4"/>
    <mergeCell ref="H3:M3"/>
    <mergeCell ref="N3:S3"/>
    <mergeCell ref="D4:E4"/>
    <mergeCell ref="F4:G4"/>
    <mergeCell ref="J4:K4"/>
    <mergeCell ref="L4:M4"/>
    <mergeCell ref="P4:Q4"/>
    <mergeCell ref="R4:S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4"/>
  <sheetViews>
    <sheetView zoomScale="95" zoomScaleNormal="95" workbookViewId="0">
      <selection activeCell="K22" sqref="K22"/>
    </sheetView>
  </sheetViews>
  <sheetFormatPr baseColWidth="10" defaultColWidth="8.83203125" defaultRowHeight="15" x14ac:dyDescent="0.2"/>
  <cols>
    <col min="1" max="1" width="25.5" customWidth="1"/>
    <col min="2" max="2" width="9.1640625" customWidth="1"/>
    <col min="3" max="3" width="11.6640625" customWidth="1"/>
    <col min="5" max="5" width="9.1640625" customWidth="1"/>
    <col min="8" max="9" width="9.1640625" customWidth="1"/>
    <col min="14" max="15" width="9.1640625" customWidth="1"/>
  </cols>
  <sheetData>
    <row r="2" spans="1:21" x14ac:dyDescent="0.2">
      <c r="A2" s="16" t="s">
        <v>12</v>
      </c>
      <c r="B2" s="16"/>
    </row>
    <row r="3" spans="1:21" x14ac:dyDescent="0.2">
      <c r="B3" s="17" t="s">
        <v>5</v>
      </c>
      <c r="C3" s="17"/>
      <c r="D3" s="17"/>
      <c r="E3" s="17"/>
      <c r="F3" s="17"/>
      <c r="G3" s="17"/>
      <c r="H3" s="16" t="s">
        <v>8</v>
      </c>
      <c r="I3" s="16"/>
      <c r="J3" s="16"/>
      <c r="K3" s="16"/>
      <c r="L3" s="16"/>
      <c r="M3" s="16"/>
      <c r="N3" s="16" t="s">
        <v>9</v>
      </c>
      <c r="O3" s="16"/>
      <c r="P3" s="16"/>
      <c r="Q3" s="16"/>
      <c r="R3" s="16"/>
      <c r="S3" s="16"/>
    </row>
    <row r="4" spans="1:21" ht="17.25" customHeight="1" x14ac:dyDescent="0.2">
      <c r="B4" s="16" t="s">
        <v>11</v>
      </c>
      <c r="C4" s="16"/>
      <c r="D4" s="16" t="s">
        <v>4</v>
      </c>
      <c r="E4" s="16"/>
      <c r="F4" s="16" t="s">
        <v>10</v>
      </c>
      <c r="G4" s="16"/>
      <c r="H4" s="16" t="s">
        <v>11</v>
      </c>
      <c r="I4" s="16"/>
      <c r="J4" s="16" t="s">
        <v>4</v>
      </c>
      <c r="K4" s="16"/>
      <c r="L4" s="16" t="s">
        <v>10</v>
      </c>
      <c r="M4" s="16"/>
      <c r="N4" s="16" t="s">
        <v>11</v>
      </c>
      <c r="O4" s="16"/>
      <c r="P4" s="16" t="s">
        <v>4</v>
      </c>
      <c r="Q4" s="16"/>
      <c r="R4" s="16" t="s">
        <v>10</v>
      </c>
      <c r="S4" s="16"/>
      <c r="T4" s="4"/>
      <c r="U4" s="4"/>
    </row>
    <row r="5" spans="1:21" ht="17.25" customHeight="1" thickBot="1" x14ac:dyDescent="0.25">
      <c r="B5" t="s">
        <v>6</v>
      </c>
      <c r="C5" t="s">
        <v>7</v>
      </c>
      <c r="D5" t="s">
        <v>6</v>
      </c>
      <c r="E5" t="s">
        <v>7</v>
      </c>
      <c r="F5" t="s">
        <v>6</v>
      </c>
      <c r="G5" t="s">
        <v>7</v>
      </c>
      <c r="H5" t="s">
        <v>6</v>
      </c>
      <c r="I5" t="s">
        <v>7</v>
      </c>
      <c r="J5" t="s">
        <v>6</v>
      </c>
      <c r="K5" t="s">
        <v>7</v>
      </c>
      <c r="L5" t="s">
        <v>6</v>
      </c>
      <c r="M5" t="s">
        <v>7</v>
      </c>
      <c r="N5" t="s">
        <v>6</v>
      </c>
      <c r="O5" t="s">
        <v>7</v>
      </c>
      <c r="P5" t="s">
        <v>6</v>
      </c>
      <c r="Q5" t="s">
        <v>7</v>
      </c>
      <c r="R5" t="s">
        <v>6</v>
      </c>
      <c r="S5" t="s">
        <v>7</v>
      </c>
      <c r="T5" s="2"/>
    </row>
    <row r="6" spans="1:21" ht="17.25" customHeight="1" thickBot="1" x14ac:dyDescent="0.25">
      <c r="A6" s="1" t="s">
        <v>0</v>
      </c>
      <c r="B6" s="3">
        <v>168</v>
      </c>
      <c r="C6" s="7">
        <v>4.5999999999999999E-2</v>
      </c>
      <c r="D6">
        <v>0</v>
      </c>
      <c r="E6" s="5">
        <v>0</v>
      </c>
      <c r="F6">
        <v>168</v>
      </c>
      <c r="G6" s="5">
        <v>1</v>
      </c>
      <c r="H6" s="3">
        <v>152</v>
      </c>
      <c r="I6" s="7">
        <v>4.2000000000000003E-2</v>
      </c>
      <c r="J6">
        <v>0</v>
      </c>
      <c r="K6" s="5">
        <v>0</v>
      </c>
      <c r="L6">
        <v>152</v>
      </c>
      <c r="M6" s="5">
        <v>1</v>
      </c>
      <c r="N6" s="3">
        <v>168</v>
      </c>
      <c r="O6" s="7">
        <v>4.7E-2</v>
      </c>
      <c r="P6">
        <v>0</v>
      </c>
      <c r="Q6" s="6">
        <v>0</v>
      </c>
      <c r="R6">
        <v>168</v>
      </c>
      <c r="S6" s="5">
        <v>1</v>
      </c>
    </row>
    <row r="7" spans="1:21" ht="17.25" customHeight="1" thickBot="1" x14ac:dyDescent="0.25">
      <c r="A7" s="1" t="s">
        <v>1</v>
      </c>
      <c r="B7" s="8">
        <v>64</v>
      </c>
      <c r="C7" s="7">
        <v>0.06</v>
      </c>
      <c r="D7">
        <v>37</v>
      </c>
      <c r="E7" s="6">
        <v>0.58699999999999997</v>
      </c>
      <c r="F7">
        <v>26</v>
      </c>
      <c r="G7" s="6">
        <v>0.41299999999999998</v>
      </c>
      <c r="H7" s="8">
        <v>74</v>
      </c>
      <c r="I7" s="7">
        <v>6.5000000000000002E-2</v>
      </c>
      <c r="J7">
        <v>36</v>
      </c>
      <c r="K7" s="6">
        <v>0.49299999999999999</v>
      </c>
      <c r="L7">
        <v>37</v>
      </c>
      <c r="M7" s="6">
        <v>0.50700000000000001</v>
      </c>
      <c r="N7" s="8">
        <v>75</v>
      </c>
      <c r="O7" s="7">
        <v>6.3E-2</v>
      </c>
      <c r="P7">
        <v>45</v>
      </c>
      <c r="Q7" s="6">
        <v>0.59199999999999997</v>
      </c>
      <c r="R7">
        <v>31</v>
      </c>
      <c r="S7" s="6">
        <v>0.40799999999999997</v>
      </c>
    </row>
    <row r="8" spans="1:21" ht="17.25" customHeight="1" thickBot="1" x14ac:dyDescent="0.25">
      <c r="A8" s="1" t="s">
        <v>2</v>
      </c>
      <c r="B8" s="3">
        <v>4</v>
      </c>
      <c r="C8" s="7">
        <v>2.1999999999999999E-2</v>
      </c>
      <c r="D8">
        <v>0</v>
      </c>
      <c r="E8" s="6">
        <v>0</v>
      </c>
      <c r="F8">
        <v>4</v>
      </c>
      <c r="G8" s="6">
        <v>1</v>
      </c>
      <c r="H8" s="3">
        <v>15</v>
      </c>
      <c r="I8" s="7">
        <v>8.1000000000000003E-2</v>
      </c>
      <c r="J8">
        <v>6</v>
      </c>
      <c r="K8" s="6">
        <v>0.4</v>
      </c>
      <c r="L8">
        <v>9</v>
      </c>
      <c r="M8" s="6">
        <v>0.6</v>
      </c>
      <c r="N8" s="3">
        <v>6</v>
      </c>
      <c r="O8" s="7">
        <v>3.2000000000000001E-2</v>
      </c>
      <c r="P8">
        <v>3</v>
      </c>
      <c r="Q8" s="6">
        <v>0.5</v>
      </c>
      <c r="R8">
        <v>3</v>
      </c>
      <c r="S8" s="6">
        <v>0.5</v>
      </c>
    </row>
    <row r="9" spans="1:21" ht="16" thickBot="1" x14ac:dyDescent="0.25">
      <c r="A9" s="1" t="s">
        <v>3</v>
      </c>
      <c r="B9" s="3">
        <v>10</v>
      </c>
      <c r="C9" s="7">
        <v>3.5999999999999997E-2</v>
      </c>
      <c r="D9">
        <v>3</v>
      </c>
      <c r="E9" s="6">
        <v>0.3</v>
      </c>
      <c r="F9">
        <v>7</v>
      </c>
      <c r="G9" s="6">
        <v>0.7</v>
      </c>
      <c r="H9" s="3">
        <v>13</v>
      </c>
      <c r="I9" s="7">
        <v>4.7E-2</v>
      </c>
      <c r="J9">
        <v>9</v>
      </c>
      <c r="K9" s="6">
        <v>0.69199999999999995</v>
      </c>
      <c r="L9">
        <v>4</v>
      </c>
      <c r="M9" s="6">
        <v>0.308</v>
      </c>
      <c r="N9" s="3">
        <v>13</v>
      </c>
      <c r="O9" s="7">
        <v>4.7E-2</v>
      </c>
      <c r="P9">
        <v>9</v>
      </c>
      <c r="Q9" s="6">
        <v>0.69199999999999995</v>
      </c>
      <c r="R9">
        <v>4</v>
      </c>
      <c r="S9" s="6">
        <v>0.308</v>
      </c>
    </row>
    <row r="10" spans="1:21" ht="16" thickBot="1" x14ac:dyDescent="0.25">
      <c r="A10" s="1" t="s">
        <v>4</v>
      </c>
      <c r="B10" s="3">
        <v>215</v>
      </c>
      <c r="C10" s="7">
        <v>5.0999999999999997E-2</v>
      </c>
      <c r="D10">
        <v>215</v>
      </c>
      <c r="E10" s="5">
        <v>1</v>
      </c>
      <c r="F10">
        <v>0</v>
      </c>
      <c r="G10" s="6">
        <v>0</v>
      </c>
      <c r="H10" s="3">
        <v>211</v>
      </c>
      <c r="I10" s="7">
        <v>0.05</v>
      </c>
      <c r="J10">
        <v>211</v>
      </c>
      <c r="K10" s="5">
        <v>1</v>
      </c>
      <c r="L10">
        <v>0</v>
      </c>
      <c r="M10" s="6">
        <v>0</v>
      </c>
      <c r="N10" s="3">
        <v>227</v>
      </c>
      <c r="O10" s="7">
        <v>5.3999999999999999E-2</v>
      </c>
      <c r="P10">
        <v>227</v>
      </c>
      <c r="Q10" s="5">
        <v>1</v>
      </c>
      <c r="R10">
        <v>0</v>
      </c>
      <c r="S10" s="6">
        <v>0</v>
      </c>
    </row>
    <row r="14" spans="1:21" x14ac:dyDescent="0.2">
      <c r="A14" s="15" t="s">
        <v>27</v>
      </c>
      <c r="B14" s="15"/>
      <c r="C14" s="15"/>
      <c r="D14" s="15"/>
    </row>
  </sheetData>
  <mergeCells count="13">
    <mergeCell ref="P4:Q4"/>
    <mergeCell ref="R4:S4"/>
    <mergeCell ref="A2:B2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3"/>
  <sheetViews>
    <sheetView tabSelected="1" zoomScale="120" zoomScaleNormal="120" workbookViewId="0">
      <selection activeCell="C15" sqref="C15"/>
    </sheetView>
  </sheetViews>
  <sheetFormatPr baseColWidth="10" defaultColWidth="8.83203125" defaultRowHeight="15" x14ac:dyDescent="0.2"/>
  <cols>
    <col min="1" max="1" width="22.5" customWidth="1"/>
    <col min="2" max="3" width="9.1640625" customWidth="1"/>
    <col min="5" max="5" width="9.1640625" customWidth="1"/>
    <col min="8" max="9" width="9.1640625" customWidth="1"/>
    <col min="14" max="15" width="9.1640625" customWidth="1"/>
  </cols>
  <sheetData>
    <row r="2" spans="1:21" x14ac:dyDescent="0.2">
      <c r="A2" t="s">
        <v>13</v>
      </c>
    </row>
    <row r="3" spans="1:21" x14ac:dyDescent="0.2">
      <c r="B3" s="17" t="s">
        <v>5</v>
      </c>
      <c r="C3" s="17"/>
      <c r="D3" s="17"/>
      <c r="E3" s="17"/>
      <c r="F3" s="17"/>
      <c r="G3" s="17"/>
      <c r="H3" s="16" t="s">
        <v>8</v>
      </c>
      <c r="I3" s="16"/>
      <c r="J3" s="16"/>
      <c r="K3" s="16"/>
      <c r="L3" s="16"/>
      <c r="M3" s="16"/>
      <c r="N3" s="16" t="s">
        <v>9</v>
      </c>
      <c r="O3" s="16"/>
      <c r="P3" s="16"/>
      <c r="Q3" s="16"/>
      <c r="R3" s="16"/>
      <c r="S3" s="16"/>
    </row>
    <row r="4" spans="1:21" ht="17.25" customHeight="1" x14ac:dyDescent="0.2">
      <c r="B4" s="16" t="s">
        <v>11</v>
      </c>
      <c r="C4" s="16"/>
      <c r="D4" s="16" t="s">
        <v>4</v>
      </c>
      <c r="E4" s="16"/>
      <c r="F4" s="16" t="s">
        <v>10</v>
      </c>
      <c r="G4" s="16"/>
      <c r="H4" s="16" t="s">
        <v>11</v>
      </c>
      <c r="I4" s="16"/>
      <c r="J4" s="16" t="s">
        <v>4</v>
      </c>
      <c r="K4" s="16"/>
      <c r="L4" s="16" t="s">
        <v>10</v>
      </c>
      <c r="M4" s="16"/>
      <c r="N4" s="16" t="s">
        <v>11</v>
      </c>
      <c r="O4" s="16"/>
      <c r="P4" s="16" t="s">
        <v>4</v>
      </c>
      <c r="Q4" s="16"/>
      <c r="R4" s="16" t="s">
        <v>10</v>
      </c>
      <c r="S4" s="16"/>
      <c r="T4" s="4"/>
      <c r="U4" s="4"/>
    </row>
    <row r="5" spans="1:21" ht="17.25" customHeight="1" thickBot="1" x14ac:dyDescent="0.25">
      <c r="B5" t="s">
        <v>6</v>
      </c>
      <c r="C5" t="s">
        <v>7</v>
      </c>
      <c r="D5" t="s">
        <v>6</v>
      </c>
      <c r="E5" t="s">
        <v>7</v>
      </c>
      <c r="F5" t="s">
        <v>6</v>
      </c>
      <c r="G5" t="s">
        <v>7</v>
      </c>
      <c r="H5" t="s">
        <v>6</v>
      </c>
      <c r="I5" t="s">
        <v>7</v>
      </c>
      <c r="J5" t="s">
        <v>6</v>
      </c>
      <c r="K5" t="s">
        <v>7</v>
      </c>
      <c r="L5" t="s">
        <v>6</v>
      </c>
      <c r="M5" t="s">
        <v>7</v>
      </c>
      <c r="N5" t="s">
        <v>6</v>
      </c>
      <c r="O5" t="s">
        <v>7</v>
      </c>
      <c r="P5" t="s">
        <v>6</v>
      </c>
      <c r="Q5" t="s">
        <v>7</v>
      </c>
      <c r="R5" t="s">
        <v>6</v>
      </c>
      <c r="S5" t="s">
        <v>7</v>
      </c>
      <c r="T5" s="2"/>
    </row>
    <row r="6" spans="1:21" ht="17.25" customHeight="1" thickBot="1" x14ac:dyDescent="0.25">
      <c r="A6" s="1" t="s">
        <v>0</v>
      </c>
      <c r="B6" s="3">
        <v>74</v>
      </c>
      <c r="C6" s="7">
        <v>2.1000000000000001E-2</v>
      </c>
      <c r="D6">
        <v>0</v>
      </c>
      <c r="E6" s="5">
        <v>0</v>
      </c>
      <c r="F6">
        <v>74</v>
      </c>
      <c r="G6" s="5">
        <v>1</v>
      </c>
      <c r="H6" s="3">
        <v>95</v>
      </c>
      <c r="I6" s="7">
        <v>2.7E-2</v>
      </c>
      <c r="J6">
        <v>0</v>
      </c>
      <c r="K6" s="5">
        <v>0</v>
      </c>
      <c r="L6">
        <v>95</v>
      </c>
      <c r="M6" s="5">
        <v>1</v>
      </c>
      <c r="N6" s="3">
        <v>100</v>
      </c>
      <c r="O6" s="7">
        <v>2.9000000000000001E-2</v>
      </c>
      <c r="P6">
        <v>0</v>
      </c>
      <c r="Q6" s="6">
        <v>0</v>
      </c>
      <c r="R6">
        <v>100</v>
      </c>
      <c r="S6" s="5">
        <v>1</v>
      </c>
    </row>
    <row r="7" spans="1:21" ht="17.25" customHeight="1" thickBot="1" x14ac:dyDescent="0.25">
      <c r="A7" s="1" t="s">
        <v>1</v>
      </c>
      <c r="B7" s="3">
        <v>43</v>
      </c>
      <c r="C7" s="7">
        <v>4.1000000000000002E-2</v>
      </c>
      <c r="D7">
        <v>21</v>
      </c>
      <c r="E7" s="6">
        <v>0.48799999999999999</v>
      </c>
      <c r="F7">
        <v>22</v>
      </c>
      <c r="G7" s="6">
        <v>0.51200000000000001</v>
      </c>
      <c r="H7" s="3">
        <v>74</v>
      </c>
      <c r="I7" s="7">
        <v>6.6000000000000003E-2</v>
      </c>
      <c r="J7">
        <v>43</v>
      </c>
      <c r="K7" s="6">
        <v>0.58099999999999996</v>
      </c>
      <c r="L7">
        <v>31</v>
      </c>
      <c r="M7" s="6">
        <v>0.41899999999999998</v>
      </c>
      <c r="N7" s="3">
        <v>58</v>
      </c>
      <c r="O7" s="7">
        <v>4.9000000000000002E-2</v>
      </c>
      <c r="P7">
        <v>32</v>
      </c>
      <c r="Q7" s="6">
        <v>0.55200000000000005</v>
      </c>
      <c r="R7">
        <v>26</v>
      </c>
      <c r="S7" s="6">
        <v>0.44800000000000001</v>
      </c>
    </row>
    <row r="8" spans="1:21" ht="17.25" customHeight="1" thickBot="1" x14ac:dyDescent="0.25">
      <c r="A8" s="1" t="s">
        <v>2</v>
      </c>
      <c r="B8" s="3">
        <v>11</v>
      </c>
      <c r="C8" s="7">
        <v>0.06</v>
      </c>
      <c r="D8">
        <v>5</v>
      </c>
      <c r="E8" s="6">
        <v>0.45500000000000002</v>
      </c>
      <c r="F8">
        <v>6</v>
      </c>
      <c r="G8" s="6">
        <v>0.54500000000000004</v>
      </c>
      <c r="H8" s="3">
        <v>8</v>
      </c>
      <c r="I8" s="7">
        <v>4.2999999999999997E-2</v>
      </c>
      <c r="J8">
        <v>5</v>
      </c>
      <c r="K8" s="6">
        <v>0.625</v>
      </c>
      <c r="L8">
        <v>3</v>
      </c>
      <c r="M8" s="6">
        <v>0.375</v>
      </c>
      <c r="N8" s="9">
        <v>9</v>
      </c>
      <c r="O8" s="7">
        <v>0.06</v>
      </c>
      <c r="P8">
        <v>7</v>
      </c>
      <c r="Q8" s="6">
        <v>0.77800000000000002</v>
      </c>
      <c r="R8">
        <v>2</v>
      </c>
      <c r="S8" s="6">
        <v>0.222</v>
      </c>
    </row>
    <row r="9" spans="1:21" ht="16" thickBot="1" x14ac:dyDescent="0.25">
      <c r="A9" s="1" t="s">
        <v>3</v>
      </c>
      <c r="B9" s="3">
        <v>8</v>
      </c>
      <c r="C9" s="7">
        <v>0.03</v>
      </c>
      <c r="D9">
        <v>4</v>
      </c>
      <c r="E9" s="6">
        <v>0.5</v>
      </c>
      <c r="F9">
        <v>4</v>
      </c>
      <c r="G9" s="6">
        <v>0.5</v>
      </c>
      <c r="H9" s="3">
        <v>4</v>
      </c>
      <c r="I9" s="7">
        <v>1.4999999999999999E-2</v>
      </c>
      <c r="J9">
        <v>3</v>
      </c>
      <c r="K9" s="6">
        <v>0.75</v>
      </c>
      <c r="L9">
        <v>1</v>
      </c>
      <c r="M9" s="6">
        <v>0.25</v>
      </c>
      <c r="N9" s="3">
        <v>6</v>
      </c>
      <c r="O9" s="7">
        <v>2.3E-2</v>
      </c>
      <c r="P9">
        <v>3</v>
      </c>
      <c r="Q9" s="6">
        <v>0.5</v>
      </c>
      <c r="R9">
        <v>3</v>
      </c>
      <c r="S9" s="6">
        <v>0.5</v>
      </c>
    </row>
    <row r="10" spans="1:21" ht="16" thickBot="1" x14ac:dyDescent="0.25">
      <c r="A10" s="1" t="s">
        <v>4</v>
      </c>
      <c r="B10" s="3">
        <v>125</v>
      </c>
      <c r="C10" s="7">
        <v>0.03</v>
      </c>
      <c r="D10">
        <v>125</v>
      </c>
      <c r="E10" s="5">
        <v>1</v>
      </c>
      <c r="F10">
        <v>0</v>
      </c>
      <c r="G10" s="6">
        <v>0</v>
      </c>
      <c r="H10" s="3">
        <v>164</v>
      </c>
      <c r="I10" s="7">
        <v>0.04</v>
      </c>
      <c r="J10">
        <v>164</v>
      </c>
      <c r="K10" s="5">
        <v>1</v>
      </c>
      <c r="L10">
        <v>0</v>
      </c>
      <c r="M10" s="6">
        <v>0</v>
      </c>
      <c r="N10" s="3">
        <v>159</v>
      </c>
      <c r="O10" s="7">
        <v>3.9E-2</v>
      </c>
      <c r="P10">
        <v>159</v>
      </c>
      <c r="Q10" s="5">
        <v>1</v>
      </c>
      <c r="R10">
        <v>0</v>
      </c>
      <c r="S10" s="6">
        <v>0</v>
      </c>
    </row>
    <row r="13" spans="1:21" x14ac:dyDescent="0.2">
      <c r="A13" s="18"/>
      <c r="B13" s="18"/>
      <c r="C13" s="18"/>
      <c r="D13" s="18"/>
    </row>
  </sheetData>
  <mergeCells count="12">
    <mergeCell ref="P4:Q4"/>
    <mergeCell ref="R4:S4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26"/>
  <sheetViews>
    <sheetView zoomScale="95" zoomScaleNormal="95" workbookViewId="0">
      <selection activeCell="K27" sqref="K27"/>
    </sheetView>
  </sheetViews>
  <sheetFormatPr baseColWidth="10" defaultColWidth="8.83203125" defaultRowHeight="15" x14ac:dyDescent="0.2"/>
  <cols>
    <col min="1" max="1" width="31" customWidth="1"/>
    <col min="2" max="3" width="9.1640625" customWidth="1"/>
    <col min="5" max="5" width="9.1640625" customWidth="1"/>
    <col min="8" max="9" width="9.1640625" customWidth="1"/>
    <col min="14" max="15" width="9.1640625" customWidth="1"/>
  </cols>
  <sheetData>
    <row r="2" spans="1:21" x14ac:dyDescent="0.2">
      <c r="A2" t="s">
        <v>15</v>
      </c>
    </row>
    <row r="3" spans="1:21" x14ac:dyDescent="0.2">
      <c r="B3" s="17" t="s">
        <v>5</v>
      </c>
      <c r="C3" s="17"/>
      <c r="D3" s="17"/>
      <c r="E3" s="17"/>
      <c r="F3" s="17"/>
      <c r="G3" s="17"/>
      <c r="H3" s="16" t="s">
        <v>8</v>
      </c>
      <c r="I3" s="16"/>
      <c r="J3" s="16"/>
      <c r="K3" s="16"/>
      <c r="L3" s="16"/>
      <c r="M3" s="16"/>
      <c r="N3" s="16" t="s">
        <v>9</v>
      </c>
      <c r="O3" s="16"/>
      <c r="P3" s="16"/>
      <c r="Q3" s="16"/>
      <c r="R3" s="16"/>
      <c r="S3" s="16"/>
    </row>
    <row r="4" spans="1:21" ht="17.25" customHeight="1" x14ac:dyDescent="0.2">
      <c r="B4" s="16" t="s">
        <v>11</v>
      </c>
      <c r="C4" s="16"/>
      <c r="D4" s="16" t="s">
        <v>4</v>
      </c>
      <c r="E4" s="16"/>
      <c r="F4" s="16" t="s">
        <v>10</v>
      </c>
      <c r="G4" s="16"/>
      <c r="H4" s="16" t="s">
        <v>11</v>
      </c>
      <c r="I4" s="16"/>
      <c r="J4" s="16" t="s">
        <v>4</v>
      </c>
      <c r="K4" s="16"/>
      <c r="L4" s="16" t="s">
        <v>10</v>
      </c>
      <c r="M4" s="16"/>
      <c r="N4" s="16" t="s">
        <v>11</v>
      </c>
      <c r="O4" s="16"/>
      <c r="P4" s="16" t="s">
        <v>4</v>
      </c>
      <c r="Q4" s="16"/>
      <c r="R4" s="16" t="s">
        <v>10</v>
      </c>
      <c r="S4" s="16"/>
      <c r="T4" s="4"/>
      <c r="U4" s="4"/>
    </row>
    <row r="5" spans="1:21" ht="17.25" customHeight="1" thickBot="1" x14ac:dyDescent="0.25">
      <c r="B5" t="s">
        <v>6</v>
      </c>
      <c r="C5" t="s">
        <v>7</v>
      </c>
      <c r="D5" t="s">
        <v>6</v>
      </c>
      <c r="E5" t="s">
        <v>7</v>
      </c>
      <c r="F5" t="s">
        <v>6</v>
      </c>
      <c r="G5" t="s">
        <v>7</v>
      </c>
      <c r="H5" t="s">
        <v>6</v>
      </c>
      <c r="I5" t="s">
        <v>7</v>
      </c>
      <c r="J5" t="s">
        <v>6</v>
      </c>
      <c r="K5" t="s">
        <v>7</v>
      </c>
      <c r="L5" t="s">
        <v>6</v>
      </c>
      <c r="M5" t="s">
        <v>7</v>
      </c>
      <c r="N5" t="s">
        <v>6</v>
      </c>
      <c r="O5" t="s">
        <v>7</v>
      </c>
      <c r="P5" t="s">
        <v>6</v>
      </c>
      <c r="Q5" t="s">
        <v>7</v>
      </c>
      <c r="R5" t="s">
        <v>6</v>
      </c>
      <c r="S5" t="s">
        <v>7</v>
      </c>
      <c r="T5" s="2"/>
    </row>
    <row r="6" spans="1:21" ht="17.25" customHeight="1" thickBot="1" x14ac:dyDescent="0.25">
      <c r="A6" s="1" t="s">
        <v>0</v>
      </c>
      <c r="B6" s="3">
        <v>3308</v>
      </c>
      <c r="C6" s="7">
        <v>0.432</v>
      </c>
      <c r="D6">
        <v>0</v>
      </c>
      <c r="E6" s="5">
        <v>0</v>
      </c>
      <c r="F6">
        <v>3308</v>
      </c>
      <c r="G6" s="5">
        <v>1</v>
      </c>
      <c r="H6" s="3">
        <v>3278</v>
      </c>
      <c r="I6" s="7">
        <v>0.43</v>
      </c>
      <c r="J6">
        <v>0</v>
      </c>
      <c r="K6" s="5">
        <v>0</v>
      </c>
      <c r="L6">
        <v>3278</v>
      </c>
      <c r="M6" s="5">
        <v>1</v>
      </c>
      <c r="N6" s="3">
        <v>3236</v>
      </c>
      <c r="O6" s="7">
        <v>0.42199999999999999</v>
      </c>
      <c r="P6">
        <v>0</v>
      </c>
      <c r="Q6" s="6">
        <v>0</v>
      </c>
      <c r="R6">
        <v>3236</v>
      </c>
      <c r="S6" s="5">
        <v>1</v>
      </c>
    </row>
    <row r="7" spans="1:21" ht="17.25" customHeight="1" thickBot="1" x14ac:dyDescent="0.25">
      <c r="A7" s="1" t="s">
        <v>1</v>
      </c>
      <c r="B7" s="8">
        <v>920</v>
      </c>
      <c r="C7" s="7">
        <v>0.12</v>
      </c>
      <c r="D7">
        <v>514</v>
      </c>
      <c r="E7" s="6">
        <v>0.53200000000000003</v>
      </c>
      <c r="F7">
        <v>453</v>
      </c>
      <c r="G7" s="6">
        <v>0.46800000000000003</v>
      </c>
      <c r="H7" s="3">
        <v>967</v>
      </c>
      <c r="I7" s="7">
        <v>0.127</v>
      </c>
      <c r="J7">
        <v>514</v>
      </c>
      <c r="K7" s="6">
        <v>0.53200000000000003</v>
      </c>
      <c r="L7">
        <v>453</v>
      </c>
      <c r="M7" s="6">
        <v>0.46800000000000003</v>
      </c>
      <c r="N7" s="3">
        <v>1081</v>
      </c>
      <c r="O7" s="7">
        <v>0.14099999999999999</v>
      </c>
      <c r="P7">
        <v>565</v>
      </c>
      <c r="Q7" s="6">
        <v>0.52300000000000002</v>
      </c>
      <c r="R7">
        <v>516</v>
      </c>
      <c r="S7" s="6">
        <v>0.47699999999999998</v>
      </c>
    </row>
    <row r="8" spans="1:21" ht="17.25" customHeight="1" thickBot="1" x14ac:dyDescent="0.25">
      <c r="A8" s="1" t="s">
        <v>2</v>
      </c>
      <c r="B8" s="8">
        <v>159</v>
      </c>
      <c r="C8" s="7">
        <v>2.1000000000000001E-2</v>
      </c>
      <c r="D8">
        <v>82</v>
      </c>
      <c r="E8" s="6">
        <v>0.47699999999999998</v>
      </c>
      <c r="F8">
        <v>90</v>
      </c>
      <c r="G8" s="6">
        <v>0.52300000000000002</v>
      </c>
      <c r="H8" s="3">
        <v>172</v>
      </c>
      <c r="I8" s="7">
        <v>2.3E-2</v>
      </c>
      <c r="J8">
        <v>82</v>
      </c>
      <c r="K8" s="6">
        <v>0.47699999999999998</v>
      </c>
      <c r="L8">
        <v>90</v>
      </c>
      <c r="M8" s="6">
        <v>0.52300000000000002</v>
      </c>
      <c r="N8" s="3">
        <v>162</v>
      </c>
      <c r="O8" s="7">
        <v>2.1000000000000001E-2</v>
      </c>
      <c r="P8">
        <v>79</v>
      </c>
      <c r="Q8" s="6">
        <v>0.48799999999999999</v>
      </c>
      <c r="R8">
        <v>83</v>
      </c>
      <c r="S8" s="6">
        <v>0.51200000000000001</v>
      </c>
    </row>
    <row r="9" spans="1:21" ht="16" thickBot="1" x14ac:dyDescent="0.25">
      <c r="A9" s="1" t="s">
        <v>3</v>
      </c>
      <c r="B9" s="8">
        <v>198</v>
      </c>
      <c r="C9" s="7">
        <v>2.5999999999999999E-2</v>
      </c>
      <c r="D9">
        <v>108</v>
      </c>
      <c r="E9" s="6">
        <v>0.49099999999999999</v>
      </c>
      <c r="F9">
        <v>112</v>
      </c>
      <c r="G9" s="6">
        <v>0.50900000000000001</v>
      </c>
      <c r="H9" s="3">
        <v>220</v>
      </c>
      <c r="I9" s="7">
        <v>2.9000000000000001E-2</v>
      </c>
      <c r="J9" s="10">
        <v>108</v>
      </c>
      <c r="K9" s="6">
        <v>0.49099999999999999</v>
      </c>
      <c r="L9" s="10">
        <v>112</v>
      </c>
      <c r="M9" s="6">
        <v>0.50900000000000001</v>
      </c>
      <c r="N9" s="3">
        <v>248</v>
      </c>
      <c r="O9" s="7">
        <v>3.2000000000000001E-2</v>
      </c>
      <c r="P9">
        <v>132</v>
      </c>
      <c r="Q9" s="6">
        <v>0.53200000000000003</v>
      </c>
      <c r="R9">
        <v>116</v>
      </c>
      <c r="S9" s="6">
        <v>0.46800000000000003</v>
      </c>
    </row>
    <row r="10" spans="1:21" ht="16" thickBot="1" x14ac:dyDescent="0.25">
      <c r="A10" s="1" t="s">
        <v>4</v>
      </c>
      <c r="B10" s="3">
        <v>3745</v>
      </c>
      <c r="C10" s="7">
        <v>0.49</v>
      </c>
      <c r="D10">
        <v>3745</v>
      </c>
      <c r="E10" s="5">
        <v>1</v>
      </c>
      <c r="F10">
        <v>0</v>
      </c>
      <c r="G10" s="6">
        <v>0</v>
      </c>
      <c r="H10" s="3">
        <v>3707</v>
      </c>
      <c r="I10" s="7">
        <v>0.48599999999999999</v>
      </c>
      <c r="J10">
        <v>3707</v>
      </c>
      <c r="K10" s="5">
        <v>1</v>
      </c>
      <c r="L10">
        <v>0</v>
      </c>
      <c r="M10" s="6">
        <v>0</v>
      </c>
      <c r="N10" s="3">
        <v>3739</v>
      </c>
      <c r="O10" s="7">
        <v>0.48699999999999999</v>
      </c>
      <c r="P10">
        <v>3739</v>
      </c>
      <c r="Q10" s="5">
        <v>1</v>
      </c>
      <c r="R10">
        <v>0</v>
      </c>
      <c r="S10" s="6">
        <v>0</v>
      </c>
    </row>
    <row r="12" spans="1:21" ht="29" x14ac:dyDescent="0.2">
      <c r="A12" s="14" t="s">
        <v>26</v>
      </c>
    </row>
    <row r="13" spans="1:21" ht="16" thickBot="1" x14ac:dyDescent="0.25">
      <c r="A13" s="13" t="s">
        <v>9</v>
      </c>
      <c r="B13" t="s">
        <v>6</v>
      </c>
      <c r="C13" t="s">
        <v>25</v>
      </c>
    </row>
    <row r="14" spans="1:21" ht="16" thickBot="1" x14ac:dyDescent="0.25">
      <c r="A14" s="1" t="s">
        <v>17</v>
      </c>
      <c r="B14">
        <f>P10-SUM(P7:P9)</f>
        <v>2963</v>
      </c>
      <c r="C14" s="11">
        <f>B14/B22</f>
        <v>0.38530559167750328</v>
      </c>
    </row>
    <row r="15" spans="1:21" ht="16" thickBot="1" x14ac:dyDescent="0.25">
      <c r="A15" s="1" t="s">
        <v>20</v>
      </c>
      <c r="B15">
        <f>P7</f>
        <v>565</v>
      </c>
      <c r="C15" s="11">
        <f>B15/B22</f>
        <v>7.3472041612483746E-2</v>
      </c>
    </row>
    <row r="16" spans="1:21" ht="16" thickBot="1" x14ac:dyDescent="0.25">
      <c r="A16" s="1" t="s">
        <v>18</v>
      </c>
      <c r="B16">
        <f>P8</f>
        <v>79</v>
      </c>
      <c r="C16" s="11">
        <f>B16/B22</f>
        <v>1.0273081924577373E-2</v>
      </c>
    </row>
    <row r="17" spans="1:13" ht="16" thickBot="1" x14ac:dyDescent="0.25">
      <c r="A17" s="1" t="s">
        <v>19</v>
      </c>
      <c r="B17">
        <f>P9</f>
        <v>132</v>
      </c>
      <c r="C17" s="11">
        <f>B17/B22</f>
        <v>1.7165149544863458E-2</v>
      </c>
    </row>
    <row r="18" spans="1:13" ht="16" thickBot="1" x14ac:dyDescent="0.25">
      <c r="A18" s="1" t="s">
        <v>0</v>
      </c>
      <c r="B18">
        <f>R6</f>
        <v>3236</v>
      </c>
      <c r="C18" s="11">
        <f>B18/B22</f>
        <v>0.42080624187256177</v>
      </c>
    </row>
    <row r="19" spans="1:13" ht="16" thickBot="1" x14ac:dyDescent="0.25">
      <c r="A19" s="1" t="s">
        <v>21</v>
      </c>
      <c r="B19">
        <f>R7</f>
        <v>516</v>
      </c>
      <c r="C19" s="11">
        <f>B19/B22</f>
        <v>6.7100130039011704E-2</v>
      </c>
    </row>
    <row r="20" spans="1:13" ht="16" thickBot="1" x14ac:dyDescent="0.25">
      <c r="A20" s="1" t="s">
        <v>22</v>
      </c>
      <c r="B20">
        <f>R8</f>
        <v>83</v>
      </c>
      <c r="C20" s="11">
        <f>B20/B22</f>
        <v>1.0793237971391418E-2</v>
      </c>
    </row>
    <row r="21" spans="1:13" ht="16" thickBot="1" x14ac:dyDescent="0.25">
      <c r="A21" s="1" t="s">
        <v>23</v>
      </c>
      <c r="B21">
        <f>R9</f>
        <v>116</v>
      </c>
      <c r="C21" s="11">
        <f>B21/B22</f>
        <v>1.5084525357607282E-2</v>
      </c>
    </row>
    <row r="22" spans="1:13" x14ac:dyDescent="0.2">
      <c r="A22" s="12" t="s">
        <v>24</v>
      </c>
      <c r="B22">
        <f>SUM(B14:B21)</f>
        <v>7690</v>
      </c>
      <c r="M22" s="3"/>
    </row>
    <row r="26" spans="1:13" x14ac:dyDescent="0.2">
      <c r="A26" s="15" t="s">
        <v>27</v>
      </c>
      <c r="B26" s="15"/>
      <c r="C26" s="15"/>
      <c r="D26" s="15"/>
    </row>
  </sheetData>
  <mergeCells count="12">
    <mergeCell ref="P4:Q4"/>
    <mergeCell ref="R4:S4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25"/>
  <sheetViews>
    <sheetView zoomScaleNormal="100" workbookViewId="0">
      <selection activeCell="G15" sqref="G15"/>
    </sheetView>
  </sheetViews>
  <sheetFormatPr baseColWidth="10" defaultColWidth="8.83203125" defaultRowHeight="15" x14ac:dyDescent="0.2"/>
  <cols>
    <col min="1" max="1" width="24.33203125" customWidth="1"/>
    <col min="2" max="3" width="9.1640625" customWidth="1"/>
    <col min="5" max="5" width="9.1640625" customWidth="1"/>
    <col min="8" max="9" width="9.1640625" customWidth="1"/>
    <col min="14" max="15" width="9.1640625" customWidth="1"/>
  </cols>
  <sheetData>
    <row r="2" spans="1:21" x14ac:dyDescent="0.2">
      <c r="A2" t="s">
        <v>16</v>
      </c>
    </row>
    <row r="3" spans="1:21" x14ac:dyDescent="0.2">
      <c r="B3" s="17" t="s">
        <v>5</v>
      </c>
      <c r="C3" s="17"/>
      <c r="D3" s="17"/>
      <c r="E3" s="17"/>
      <c r="F3" s="17"/>
      <c r="G3" s="17"/>
      <c r="H3" s="16" t="s">
        <v>8</v>
      </c>
      <c r="I3" s="16"/>
      <c r="J3" s="16"/>
      <c r="K3" s="16"/>
      <c r="L3" s="16"/>
      <c r="M3" s="16"/>
      <c r="N3" s="16" t="s">
        <v>9</v>
      </c>
      <c r="O3" s="16"/>
      <c r="P3" s="16"/>
      <c r="Q3" s="16"/>
      <c r="R3" s="16"/>
      <c r="S3" s="16"/>
    </row>
    <row r="4" spans="1:21" ht="17.25" customHeight="1" x14ac:dyDescent="0.2">
      <c r="B4" s="16" t="s">
        <v>11</v>
      </c>
      <c r="C4" s="16"/>
      <c r="D4" s="16" t="s">
        <v>4</v>
      </c>
      <c r="E4" s="16"/>
      <c r="F4" s="16" t="s">
        <v>10</v>
      </c>
      <c r="G4" s="16"/>
      <c r="H4" s="16" t="s">
        <v>11</v>
      </c>
      <c r="I4" s="16"/>
      <c r="J4" s="16" t="s">
        <v>4</v>
      </c>
      <c r="K4" s="16"/>
      <c r="L4" s="16" t="s">
        <v>10</v>
      </c>
      <c r="M4" s="16"/>
      <c r="N4" s="16" t="s">
        <v>11</v>
      </c>
      <c r="O4" s="16"/>
      <c r="P4" s="16" t="s">
        <v>4</v>
      </c>
      <c r="Q4" s="16"/>
      <c r="R4" s="16" t="s">
        <v>10</v>
      </c>
      <c r="S4" s="16"/>
      <c r="T4" s="4"/>
      <c r="U4" s="4"/>
    </row>
    <row r="5" spans="1:21" ht="17.25" customHeight="1" thickBot="1" x14ac:dyDescent="0.25">
      <c r="B5" t="s">
        <v>6</v>
      </c>
      <c r="C5" t="s">
        <v>7</v>
      </c>
      <c r="D5" t="s">
        <v>6</v>
      </c>
      <c r="E5" t="s">
        <v>7</v>
      </c>
      <c r="F5" t="s">
        <v>6</v>
      </c>
      <c r="G5" t="s">
        <v>7</v>
      </c>
      <c r="H5" t="s">
        <v>6</v>
      </c>
      <c r="I5" t="s">
        <v>7</v>
      </c>
      <c r="J5" t="s">
        <v>6</v>
      </c>
      <c r="K5" t="s">
        <v>7</v>
      </c>
      <c r="L5" t="s">
        <v>6</v>
      </c>
      <c r="M5" t="s">
        <v>7</v>
      </c>
      <c r="N5" t="s">
        <v>6</v>
      </c>
      <c r="O5" t="s">
        <v>7</v>
      </c>
      <c r="P5" t="s">
        <v>6</v>
      </c>
      <c r="Q5" t="s">
        <v>7</v>
      </c>
      <c r="R5" t="s">
        <v>6</v>
      </c>
      <c r="S5" t="s">
        <v>7</v>
      </c>
      <c r="T5" s="2"/>
    </row>
    <row r="6" spans="1:21" ht="17.25" customHeight="1" thickBot="1" x14ac:dyDescent="0.25">
      <c r="A6" s="1" t="s">
        <v>0</v>
      </c>
      <c r="B6" s="3">
        <v>251</v>
      </c>
      <c r="C6" s="7">
        <v>0.42499999999999999</v>
      </c>
      <c r="D6">
        <v>0</v>
      </c>
      <c r="E6" s="5">
        <v>0</v>
      </c>
      <c r="F6">
        <v>251</v>
      </c>
      <c r="G6" s="5">
        <v>1</v>
      </c>
      <c r="H6" s="3">
        <v>243</v>
      </c>
      <c r="I6" s="7">
        <v>0.40400000000000003</v>
      </c>
      <c r="J6">
        <v>0</v>
      </c>
      <c r="K6" s="5">
        <v>0</v>
      </c>
      <c r="L6">
        <v>243</v>
      </c>
      <c r="M6" s="5">
        <v>1</v>
      </c>
      <c r="N6" s="9">
        <v>249</v>
      </c>
      <c r="O6" s="7">
        <v>0.42499999999999999</v>
      </c>
      <c r="P6">
        <v>0</v>
      </c>
      <c r="Q6" s="6">
        <v>0</v>
      </c>
      <c r="R6">
        <v>249</v>
      </c>
      <c r="S6" s="5">
        <v>1</v>
      </c>
    </row>
    <row r="7" spans="1:21" ht="17.25" customHeight="1" thickBot="1" x14ac:dyDescent="0.25">
      <c r="A7" s="1" t="s">
        <v>1</v>
      </c>
      <c r="B7" s="8">
        <v>58</v>
      </c>
      <c r="C7" s="7">
        <v>9.8000000000000004E-2</v>
      </c>
      <c r="D7">
        <v>31</v>
      </c>
      <c r="E7" s="6">
        <v>0.49199999999999999</v>
      </c>
      <c r="F7">
        <v>32</v>
      </c>
      <c r="G7" s="6">
        <v>0.50800000000000001</v>
      </c>
      <c r="H7" s="3">
        <v>63</v>
      </c>
      <c r="I7" s="7">
        <v>0.105</v>
      </c>
      <c r="J7">
        <v>31</v>
      </c>
      <c r="K7" s="6">
        <v>0.49199999999999999</v>
      </c>
      <c r="L7">
        <v>32</v>
      </c>
      <c r="M7" s="6">
        <v>0.50800000000000001</v>
      </c>
      <c r="N7" s="3">
        <v>80</v>
      </c>
      <c r="O7" s="7">
        <v>0.126</v>
      </c>
      <c r="P7">
        <v>41</v>
      </c>
      <c r="Q7" s="6">
        <v>0.51300000000000001</v>
      </c>
      <c r="R7">
        <v>39</v>
      </c>
      <c r="S7" s="6">
        <v>0.48799999999999999</v>
      </c>
    </row>
    <row r="8" spans="1:21" ht="17.25" customHeight="1" thickBot="1" x14ac:dyDescent="0.25">
      <c r="A8" s="1" t="s">
        <v>2</v>
      </c>
      <c r="B8" s="3">
        <v>2</v>
      </c>
      <c r="C8" s="7">
        <v>3.0000000000000001E-3</v>
      </c>
      <c r="D8">
        <v>0</v>
      </c>
      <c r="E8" s="6">
        <v>0</v>
      </c>
      <c r="F8">
        <v>2</v>
      </c>
      <c r="G8" s="6">
        <v>1</v>
      </c>
      <c r="H8" s="3">
        <v>2</v>
      </c>
      <c r="I8" s="7">
        <v>3.0000000000000001E-3</v>
      </c>
      <c r="J8">
        <v>0</v>
      </c>
      <c r="K8" s="6">
        <v>0</v>
      </c>
      <c r="L8">
        <v>2</v>
      </c>
      <c r="M8" s="6">
        <v>1</v>
      </c>
      <c r="N8" s="3">
        <v>3</v>
      </c>
      <c r="O8" s="7">
        <v>5.0000000000000001E-3</v>
      </c>
      <c r="P8">
        <v>1</v>
      </c>
      <c r="Q8" s="6">
        <v>0.33300000000000002</v>
      </c>
      <c r="R8">
        <v>2</v>
      </c>
      <c r="S8" s="6">
        <v>0.66700000000000004</v>
      </c>
    </row>
    <row r="9" spans="1:21" ht="16" thickBot="1" x14ac:dyDescent="0.25">
      <c r="A9" s="1" t="s">
        <v>3</v>
      </c>
      <c r="B9" s="8">
        <v>11</v>
      </c>
      <c r="C9" s="7">
        <v>1.9E-2</v>
      </c>
      <c r="D9">
        <v>8</v>
      </c>
      <c r="E9" s="6">
        <v>0.5</v>
      </c>
      <c r="F9">
        <v>8</v>
      </c>
      <c r="G9" s="6">
        <v>0.5</v>
      </c>
      <c r="H9" s="3">
        <v>16</v>
      </c>
      <c r="I9" s="7">
        <v>2.7E-2</v>
      </c>
      <c r="J9">
        <v>8</v>
      </c>
      <c r="K9" s="6">
        <v>0.5</v>
      </c>
      <c r="L9">
        <v>8</v>
      </c>
      <c r="M9" s="6">
        <v>0.5</v>
      </c>
      <c r="N9" s="3">
        <v>19</v>
      </c>
      <c r="O9" s="7">
        <v>0.03</v>
      </c>
      <c r="P9">
        <v>9</v>
      </c>
      <c r="Q9" s="6">
        <v>0.47399999999999998</v>
      </c>
      <c r="R9">
        <v>10</v>
      </c>
      <c r="S9" s="6">
        <v>0.52600000000000002</v>
      </c>
    </row>
    <row r="10" spans="1:21" ht="16" thickBot="1" x14ac:dyDescent="0.25">
      <c r="A10" s="1" t="s">
        <v>4</v>
      </c>
      <c r="B10" s="3">
        <v>301</v>
      </c>
      <c r="C10" s="7">
        <v>0.51</v>
      </c>
      <c r="D10">
        <v>301</v>
      </c>
      <c r="E10" s="5">
        <v>1</v>
      </c>
      <c r="F10">
        <v>0</v>
      </c>
      <c r="G10" s="6">
        <v>0</v>
      </c>
      <c r="H10" s="3">
        <v>318</v>
      </c>
      <c r="I10" s="7">
        <v>0.52800000000000002</v>
      </c>
      <c r="J10">
        <v>318</v>
      </c>
      <c r="K10" s="5">
        <v>1</v>
      </c>
      <c r="L10">
        <v>0</v>
      </c>
      <c r="M10" s="6">
        <v>0</v>
      </c>
      <c r="N10" s="3">
        <v>338</v>
      </c>
      <c r="O10" s="7">
        <v>0.53100000000000003</v>
      </c>
      <c r="P10">
        <v>338</v>
      </c>
      <c r="Q10" s="5">
        <v>1</v>
      </c>
      <c r="R10">
        <v>0</v>
      </c>
      <c r="S10" s="6">
        <v>0</v>
      </c>
    </row>
    <row r="12" spans="1:21" ht="29" x14ac:dyDescent="0.2">
      <c r="A12" s="14" t="s">
        <v>26</v>
      </c>
    </row>
    <row r="13" spans="1:21" ht="16" thickBot="1" x14ac:dyDescent="0.25">
      <c r="A13" s="13" t="s">
        <v>9</v>
      </c>
      <c r="B13" t="s">
        <v>6</v>
      </c>
      <c r="C13" t="s">
        <v>25</v>
      </c>
    </row>
    <row r="14" spans="1:21" ht="16" thickBot="1" x14ac:dyDescent="0.25">
      <c r="A14" s="1" t="s">
        <v>17</v>
      </c>
      <c r="B14">
        <f>P10-SUM(P7:P9)</f>
        <v>287</v>
      </c>
      <c r="C14" s="11">
        <f>B14/B22</f>
        <v>0.44984326018808779</v>
      </c>
    </row>
    <row r="15" spans="1:21" ht="16" thickBot="1" x14ac:dyDescent="0.25">
      <c r="A15" s="1" t="s">
        <v>20</v>
      </c>
      <c r="B15">
        <f>P7</f>
        <v>41</v>
      </c>
      <c r="C15" s="11">
        <f>B15/B22</f>
        <v>6.4263322884012541E-2</v>
      </c>
    </row>
    <row r="16" spans="1:21" ht="16" thickBot="1" x14ac:dyDescent="0.25">
      <c r="A16" s="1" t="s">
        <v>18</v>
      </c>
      <c r="B16">
        <f>P8</f>
        <v>1</v>
      </c>
      <c r="C16" s="11">
        <f>B16/B22</f>
        <v>1.567398119122257E-3</v>
      </c>
    </row>
    <row r="17" spans="1:4" ht="16" thickBot="1" x14ac:dyDescent="0.25">
      <c r="A17" s="1" t="s">
        <v>19</v>
      </c>
      <c r="B17">
        <f>P9</f>
        <v>9</v>
      </c>
      <c r="C17" s="11">
        <f>B17/B22</f>
        <v>1.4106583072100314E-2</v>
      </c>
    </row>
    <row r="18" spans="1:4" ht="16" thickBot="1" x14ac:dyDescent="0.25">
      <c r="A18" s="1" t="s">
        <v>0</v>
      </c>
      <c r="B18">
        <f>R6</f>
        <v>249</v>
      </c>
      <c r="C18" s="11">
        <f>B18/B22</f>
        <v>0.39028213166144199</v>
      </c>
    </row>
    <row r="19" spans="1:4" ht="16" thickBot="1" x14ac:dyDescent="0.25">
      <c r="A19" s="1" t="s">
        <v>21</v>
      </c>
      <c r="B19">
        <f>R7</f>
        <v>39</v>
      </c>
      <c r="C19" s="11">
        <f>B19/B22</f>
        <v>6.1128526645768025E-2</v>
      </c>
    </row>
    <row r="20" spans="1:4" ht="16" thickBot="1" x14ac:dyDescent="0.25">
      <c r="A20" s="1" t="s">
        <v>22</v>
      </c>
      <c r="B20">
        <f>R8</f>
        <v>2</v>
      </c>
      <c r="C20" s="11">
        <f>B20/B22</f>
        <v>3.134796238244514E-3</v>
      </c>
    </row>
    <row r="21" spans="1:4" ht="16" thickBot="1" x14ac:dyDescent="0.25">
      <c r="A21" s="1" t="s">
        <v>23</v>
      </c>
      <c r="B21">
        <f>R9</f>
        <v>10</v>
      </c>
      <c r="C21" s="11">
        <f>B21/B22</f>
        <v>1.5673981191222569E-2</v>
      </c>
    </row>
    <row r="22" spans="1:4" x14ac:dyDescent="0.2">
      <c r="A22" s="12" t="s">
        <v>24</v>
      </c>
      <c r="B22">
        <f>SUM(B14:B21)</f>
        <v>638</v>
      </c>
    </row>
    <row r="25" spans="1:4" x14ac:dyDescent="0.2">
      <c r="A25" s="15" t="s">
        <v>27</v>
      </c>
      <c r="B25" s="15"/>
      <c r="C25" s="15"/>
      <c r="D25" s="15"/>
    </row>
  </sheetData>
  <mergeCells count="12">
    <mergeCell ref="P4:Q4"/>
    <mergeCell ref="R4:S4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External Hire Rates</vt:lpstr>
      <vt:lpstr>Promotion Rate</vt:lpstr>
      <vt:lpstr>Turnover Rate</vt:lpstr>
      <vt:lpstr>Representation All</vt:lpstr>
      <vt:lpstr>Representation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 Office User</cp:lastModifiedBy>
  <dcterms:created xsi:type="dcterms:W3CDTF">2020-07-14T07:49:08Z</dcterms:created>
  <dcterms:modified xsi:type="dcterms:W3CDTF">2020-07-21T15:31:44Z</dcterms:modified>
</cp:coreProperties>
</file>